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AR6" i="5" l="1"/>
  <c r="H10" i="5"/>
  <c r="E10" i="5"/>
  <c r="G11" i="5"/>
  <c r="G12" i="5" s="1"/>
  <c r="E11" i="5"/>
  <c r="O11" i="5" s="1"/>
  <c r="K11" i="5"/>
  <c r="K12" i="5" s="1"/>
  <c r="F11" i="5"/>
  <c r="H11" i="5"/>
  <c r="H12" i="5" s="1"/>
  <c r="I10" i="5"/>
  <c r="AF6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<sst xmlns="http://schemas.openxmlformats.org/spreadsheetml/2006/main" count="72" uniqueCount="31">
  <si>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</si>
  <si>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</si>
  <si>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</si>
  <si>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</si>
  <si>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</si>
  <si>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</si>
  <si>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</si>
  <si>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</si>
  <si>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</si>
  <si>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</si>
  <si>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</si>
  <si>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</si>
  <si>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</si>
  <si>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</si>
  <si>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</si>
  <si>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</si>
  <si>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</si>
  <si>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</si>
  <si>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</si>
  <si>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</si>
  <si>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</si>
  <si>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</si>
  <si>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</si>
  <si>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</si>
  <si>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Tahko = Hyvinkään Tahko  (1915)</t>
  </si>
  <si>
    <t>Marko Kettunen</t>
  </si>
  <si>
    <t>4.</t>
  </si>
  <si>
    <t>Tahko  2</t>
  </si>
  <si>
    <t>8.</t>
  </si>
  <si>
    <t>7.</t>
  </si>
  <si>
    <t>29.9.1984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</si>
</sst>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855468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2007</v>
      </c>
      <c r="Y4" s="12" t="s">
        <v>26</v>
      </c>
      <c r="Z4" s="1" t="s">
        <v>27</v>
      </c>
      <c r="AA4" s="12">
        <v>13</v>
      </c>
      <c r="AB4" s="12">
        <v>3</v>
      </c>
      <c r="AC4" s="12">
        <v>32</v>
      </c>
      <c r="AD4" s="12">
        <v>6</v>
      </c>
      <c r="AE4" s="12">
        <v>48</v>
      </c>
      <c r="AF4" s="68">
        <v>0.5161</v>
      </c>
      <c r="AG4" s="69">
        <v>93</v>
      </c>
      <c r="AH4" s="7" t="s">
        <v>28</v>
      </c>
      <c r="AI4" s="7"/>
      <c r="AJ4" s="7"/>
      <c r="AK4" s="7"/>
      <c r="AL4" s="10"/>
      <c r="AM4" s="12">
        <v>2</v>
      </c>
      <c r="AN4" s="12">
        <v>0</v>
      </c>
      <c r="AO4" s="12">
        <v>1</v>
      </c>
      <c r="AP4" s="12">
        <v>1</v>
      </c>
      <c r="AQ4" s="12">
        <v>5</v>
      </c>
      <c r="AR4" s="65">
        <v>0.41660000000000003</v>
      </c>
      <c r="AS4" s="66">
        <v>12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2008</v>
      </c>
      <c r="Y5" s="12" t="s">
        <v>29</v>
      </c>
      <c r="Z5" s="1" t="s">
        <v>27</v>
      </c>
      <c r="AA5" s="12">
        <v>16</v>
      </c>
      <c r="AB5" s="12">
        <v>1</v>
      </c>
      <c r="AC5" s="12">
        <v>25</v>
      </c>
      <c r="AD5" s="12">
        <v>3</v>
      </c>
      <c r="AE5" s="12">
        <v>34</v>
      </c>
      <c r="AF5" s="68">
        <v>0.34689999999999999</v>
      </c>
      <c r="AG5" s="69">
        <v>98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29</v>
      </c>
      <c r="AB6" s="36">
        <f>SUM(AB4:AB5)</f>
        <v>4</v>
      </c>
      <c r="AC6" s="36">
        <f>SUM(AC4:AC5)</f>
        <v>57</v>
      </c>
      <c r="AD6" s="36">
        <f>SUM(AD4:AD5)</f>
        <v>9</v>
      </c>
      <c r="AE6" s="36">
        <f>SUM(AE4:AE5)</f>
        <v>82</v>
      </c>
      <c r="AF6" s="37">
        <f>PRODUCT(AE6/AG6)</f>
        <v>0.4293193717277487</v>
      </c>
      <c r="AG6" s="21">
        <f>SUM(AG4:AG5)</f>
        <v>191</v>
      </c>
      <c r="AH6" s="18"/>
      <c r="AI6" s="29"/>
      <c r="AJ6" s="41"/>
      <c r="AK6" s="42"/>
      <c r="AL6" s="10"/>
      <c r="AM6" s="36">
        <f>SUM(AM4:AM5)</f>
        <v>2</v>
      </c>
      <c r="AN6" s="36">
        <f>SUM(AN4:AN5)</f>
        <v>0</v>
      </c>
      <c r="AO6" s="36">
        <f>SUM(AO4:AO5)</f>
        <v>1</v>
      </c>
      <c r="AP6" s="36">
        <f>SUM(AP4:AP5)</f>
        <v>1</v>
      </c>
      <c r="AQ6" s="36">
        <f>SUM(AQ4:AQ5)</f>
        <v>5</v>
      </c>
      <c r="AR6" s="37">
        <f>PRODUCT(AQ6/AS6)</f>
        <v>0.41666666666666669</v>
      </c>
      <c r="AS6" s="39">
        <f>SUM(AS4:AS5)</f>
        <v>12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31</v>
      </c>
      <c r="F11" s="47">
        <f>PRODUCT(AB6+AN6)</f>
        <v>4</v>
      </c>
      <c r="G11" s="47">
        <f>PRODUCT(AC6+AO6)</f>
        <v>58</v>
      </c>
      <c r="H11" s="47">
        <f>PRODUCT(AD6+AP6)</f>
        <v>10</v>
      </c>
      <c r="I11" s="47">
        <f>PRODUCT(AE6+AQ6)</f>
        <v>87</v>
      </c>
      <c r="J11" s="60">
        <f>PRODUCT(I11/K11)</f>
        <v>0.42857142857142855</v>
      </c>
      <c r="K11" s="10">
        <f>PRODUCT(AG6+AS6)</f>
        <v>203</v>
      </c>
      <c r="L11" s="53">
        <f>PRODUCT((F11+G11)/E11)</f>
        <v>2</v>
      </c>
      <c r="M11" s="53">
        <f>PRODUCT(H11/E11)</f>
        <v>0.32258064516129031</v>
      </c>
      <c r="N11" s="53">
        <f>PRODUCT((F11+G11+H11)/E11)</f>
        <v>2.3225806451612905</v>
      </c>
      <c r="O11" s="53">
        <f>PRODUCT(I11/E11)</f>
        <v>2.806451612903226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31</v>
      </c>
      <c r="F12" s="47">
        <f t="shared" ref="F12:I12" si="0">SUM(F9:F11)</f>
        <v>4</v>
      </c>
      <c r="G12" s="47">
        <f t="shared" si="0"/>
        <v>58</v>
      </c>
      <c r="H12" s="47">
        <f t="shared" si="0"/>
        <v>10</v>
      </c>
      <c r="I12" s="47">
        <f t="shared" si="0"/>
        <v>87</v>
      </c>
      <c r="J12" s="60">
        <f>PRODUCT(I12/K12)</f>
        <v>0.42857142857142855</v>
      </c>
      <c r="K12" s="16">
        <f>SUM(K9:K11)</f>
        <v>203</v>
      </c>
      <c r="L12" s="53">
        <f>PRODUCT((F12+G12)/E12)</f>
        <v>2</v>
      </c>
      <c r="M12" s="53">
        <f>PRODUCT(H12/E12)</f>
        <v>0.32258064516129031</v>
      </c>
      <c r="N12" s="53">
        <f>PRODUCT((F12+G12+H12)/E12)</f>
        <v>2.3225806451612905</v>
      </c>
      <c r="O12" s="53">
        <f>PRODUCT(I12/E12)</f>
        <v>2.806451612903226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2018-10-22T15:15:50Z</dcterms:modified>
</cp:coreProperties>
</file>